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Kuliah S2\Semester 1\Biodiversitas Laut\"/>
    </mc:Choice>
  </mc:AlternateContent>
  <xr:revisionPtr revIDLastSave="0" documentId="13_ncr:1_{215E51C3-4228-4FA6-823E-ED7D4B99B1ED}" xr6:coauthVersionLast="45" xr6:coauthVersionMax="45" xr10:uidLastSave="{00000000-0000-0000-0000-000000000000}"/>
  <bookViews>
    <workbookView xWindow="-108" yWindow="-108" windowWidth="23256" windowHeight="12576" activeTab="1" xr2:uid="{CE305FD8-B58B-4FD1-9A3E-6E0E0CAC66E5}"/>
  </bookViews>
  <sheets>
    <sheet name="Sheet1" sheetId="1" r:id="rId1"/>
    <sheet name="Sheet2" sheetId="2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3" i="2" l="1"/>
  <c r="F3" i="2" l="1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2" i="2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2" i="2"/>
  <c r="L32" i="1" l="1"/>
  <c r="M32" i="1"/>
  <c r="N32" i="1"/>
  <c r="O32" i="1"/>
  <c r="P32" i="1"/>
  <c r="Q32" i="1"/>
  <c r="R32" i="1"/>
  <c r="L33" i="1"/>
  <c r="M33" i="1"/>
  <c r="N33" i="1"/>
  <c r="O33" i="1"/>
  <c r="P33" i="1"/>
  <c r="Q33" i="1"/>
  <c r="R33" i="1"/>
  <c r="D32" i="1"/>
  <c r="E32" i="1"/>
  <c r="F32" i="1"/>
  <c r="G32" i="1"/>
  <c r="H32" i="1"/>
  <c r="I32" i="1"/>
  <c r="J32" i="1"/>
  <c r="K32" i="1"/>
  <c r="D33" i="1"/>
  <c r="E33" i="1"/>
  <c r="F33" i="1"/>
  <c r="G33" i="1"/>
  <c r="H33" i="1"/>
  <c r="I33" i="1"/>
  <c r="J33" i="1"/>
  <c r="K33" i="1"/>
  <c r="C33" i="1"/>
  <c r="C32" i="1"/>
</calcChain>
</file>

<file path=xl/sharedStrings.xml><?xml version="1.0" encoding="utf-8"?>
<sst xmlns="http://schemas.openxmlformats.org/spreadsheetml/2006/main" count="120" uniqueCount="72">
  <si>
    <t>KODE SAMPEL</t>
  </si>
  <si>
    <t>PT</t>
  </si>
  <si>
    <t>PS</t>
  </si>
  <si>
    <t>PK</t>
  </si>
  <si>
    <t>TK</t>
  </si>
  <si>
    <t>TB</t>
  </si>
  <si>
    <t>TPE</t>
  </si>
  <si>
    <t>DM</t>
  </si>
  <si>
    <t>LB</t>
  </si>
  <si>
    <t>JAM</t>
  </si>
  <si>
    <t>PSSV</t>
  </si>
  <si>
    <t>PDSD</t>
  </si>
  <si>
    <t>PDSA</t>
  </si>
  <si>
    <t>PDSV</t>
  </si>
  <si>
    <t>PBE</t>
  </si>
  <si>
    <t>JMTI</t>
  </si>
  <si>
    <t>BERAT</t>
  </si>
  <si>
    <t>NO</t>
  </si>
  <si>
    <t>ITK-MA-CL-01</t>
  </si>
  <si>
    <t>ITK-MA-CL-02</t>
  </si>
  <si>
    <t>ITK-MA-CL-03</t>
  </si>
  <si>
    <t>ITK-MA-CL-04</t>
  </si>
  <si>
    <t>ITK-MA-CL-05</t>
  </si>
  <si>
    <t>ITK-MA-CL-06</t>
  </si>
  <si>
    <t>ITK-MA-CL-07</t>
  </si>
  <si>
    <t>ITK-MA-CL-08</t>
  </si>
  <si>
    <t>ITK-MA-CL-09</t>
  </si>
  <si>
    <t>ITK-MA-CL-10</t>
  </si>
  <si>
    <t>ITK-MA-CL-11</t>
  </si>
  <si>
    <t>ITK-MA-CL-12</t>
  </si>
  <si>
    <t>ITK-MA-CL-15</t>
  </si>
  <si>
    <t>ITK-MA-CL-16</t>
  </si>
  <si>
    <t>ITK-MA-CL-18</t>
  </si>
  <si>
    <t>ITK-MA-CL-19</t>
  </si>
  <si>
    <t>ITK-MA-CL-13</t>
  </si>
  <si>
    <t>ITK-MA-CL-14</t>
  </si>
  <si>
    <t>ITK-MA-CL-17</t>
  </si>
  <si>
    <t>ITK-MA-CL-20</t>
  </si>
  <si>
    <t>ITK-MA-CL-21</t>
  </si>
  <si>
    <t>ITK-MA-CL-22</t>
  </si>
  <si>
    <t>ITK-MA-CL-23</t>
  </si>
  <si>
    <t>ITK-MA-CL-24</t>
  </si>
  <si>
    <t>ITK-MA-CL-25</t>
  </si>
  <si>
    <t>ITK-MA-CL-26</t>
  </si>
  <si>
    <t>ITK-MA-CL-27</t>
  </si>
  <si>
    <t>ITK-MA-CL-28</t>
  </si>
  <si>
    <t>ITK-MA-CL-29</t>
  </si>
  <si>
    <t>ITK-MA-CL-30</t>
  </si>
  <si>
    <t>Rata-rata</t>
  </si>
  <si>
    <t>Standar deviasi</t>
  </si>
  <si>
    <t>Landmark</t>
  </si>
  <si>
    <t>5.21±0.49</t>
  </si>
  <si>
    <t>4.99±0.38</t>
  </si>
  <si>
    <t>6.21±0.42</t>
  </si>
  <si>
    <t>0.49±0.14</t>
  </si>
  <si>
    <t>0.45±0.81</t>
  </si>
  <si>
    <t>0.23±0.06</t>
  </si>
  <si>
    <t>6.09±0.97</t>
  </si>
  <si>
    <r>
      <t>26.16</t>
    </r>
    <r>
      <rPr>
        <sz val="11"/>
        <color theme="1"/>
        <rFont val="Calibri"/>
        <family val="2"/>
      </rPr>
      <t>±1.83</t>
    </r>
  </si>
  <si>
    <t>25.13±1.83</t>
  </si>
  <si>
    <t>1.20±0.28</t>
  </si>
  <si>
    <t>26.13±1.92</t>
  </si>
  <si>
    <t>20.25±2.11</t>
  </si>
  <si>
    <t>20.24±2.12</t>
  </si>
  <si>
    <t>2.62±0.31</t>
  </si>
  <si>
    <t>90.77±116.59</t>
  </si>
  <si>
    <t>PSSD</t>
  </si>
  <si>
    <t>Pengukuran</t>
  </si>
  <si>
    <t>Ln (TL)</t>
  </si>
  <si>
    <t>Ln W</t>
  </si>
  <si>
    <t>0.5±0</t>
  </si>
  <si>
    <t>a 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</si>
</sst>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2" xfId="0" applyBorder="1"/>
    <xf numFmtId="0" fontId="0" fillId="0" borderId="14" xfId="0" applyFill="1" applyBorder="1"/>
    <xf numFmtId="0" fontId="0" fillId="0" borderId="3" xfId="0" applyFill="1" applyBorder="1"/>
    <xf numFmtId="0" fontId="0" fillId="0" borderId="5" xfId="0" applyFill="1" applyBorder="1"/>
    <xf numFmtId="0" fontId="0" fillId="0" borderId="8" xfId="0" applyFill="1" applyBorder="1"/>
    <xf numFmtId="0" fontId="2" fillId="0" borderId="3" xfId="0" applyFont="1" applyFill="1" applyBorder="1"/>
    <xf numFmtId="0" fontId="0" fillId="0" borderId="15" xfId="0" applyBorder="1"/>
    <xf numFmtId="0" fontId="0" fillId="0" borderId="16" xfId="0" applyBorder="1"/>
    <xf numFmtId="0" fontId="0" fillId="0" borderId="17" xfId="0" applyFill="1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3" fillId="0" borderId="11" xfId="0" applyFont="1" applyFill="1" applyBorder="1"/>
    <xf numFmtId="0" fontId="3" fillId="0" borderId="13" xfId="0" applyFont="1" applyBorder="1"/>
    <xf numFmtId="0" fontId="3" fillId="0" borderId="11" xfId="0" applyFont="1" applyBorder="1"/>
    <xf numFmtId="0" fontId="3" fillId="0" borderId="12" xfId="0" applyFont="1" applyBorder="1"/>
    <xf numFmtId="0" fontId="4" fillId="0" borderId="12" xfId="0" applyFont="1" applyBorder="1"/>
    <xf numFmtId="0" fontId="2" fillId="0" borderId="9" xfId="0" applyFont="1" applyBorder="1"/>
    <xf numFmtId="0" fontId="2" fillId="0" borderId="1" xfId="0" applyFont="1" applyBorder="1"/>
    <xf numFmtId="0" fontId="2" fillId="0" borderId="6" xfId="0" applyFont="1" applyBorder="1"/>
    <xf numFmtId="0" fontId="2" fillId="0" borderId="0" xfId="0" applyFont="1"/>
    <xf numFmtId="0" fontId="2" fillId="0" borderId="20" xfId="0" applyFont="1" applyBorder="1"/>
    <xf numFmtId="0" fontId="0" fillId="0" borderId="6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1869359142607174"/>
                  <c:y val="-8.6231773111694374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power"/>
            <c:dispRSqr val="0"/>
            <c:dispEq val="0"/>
          </c:trendline>
          <c:xVal>
            <c:numRef>
              <c:f>Sheet2!$D$2:$D$31</c:f>
              <c:numCache>
                <c:formatCode>General</c:formatCode>
                <c:ptCount val="30"/>
                <c:pt idx="0">
                  <c:v>3.2958368660043291</c:v>
                </c:pt>
                <c:pt idx="1">
                  <c:v>3.2846635654062037</c:v>
                </c:pt>
                <c:pt idx="2">
                  <c:v>3.2386784521643803</c:v>
                </c:pt>
                <c:pt idx="3">
                  <c:v>3.417726683613366</c:v>
                </c:pt>
                <c:pt idx="4">
                  <c:v>3.3214324131932926</c:v>
                </c:pt>
                <c:pt idx="5">
                  <c:v>3.2580965380214821</c:v>
                </c:pt>
                <c:pt idx="6">
                  <c:v>3.2580965380214821</c:v>
                </c:pt>
                <c:pt idx="7">
                  <c:v>3.2188758248682006</c:v>
                </c:pt>
                <c:pt idx="8">
                  <c:v>3.2771447329921766</c:v>
                </c:pt>
                <c:pt idx="9">
                  <c:v>3.3214324131932926</c:v>
                </c:pt>
                <c:pt idx="10">
                  <c:v>3.1570004211501135</c:v>
                </c:pt>
                <c:pt idx="11">
                  <c:v>3.3141860046725258</c:v>
                </c:pt>
                <c:pt idx="12">
                  <c:v>3.2386784521643803</c:v>
                </c:pt>
                <c:pt idx="13">
                  <c:v>3.2771447329921766</c:v>
                </c:pt>
                <c:pt idx="14">
                  <c:v>3.3672958299864741</c:v>
                </c:pt>
                <c:pt idx="15">
                  <c:v>3.2771447329921766</c:v>
                </c:pt>
                <c:pt idx="16">
                  <c:v>3.3141860046725258</c:v>
                </c:pt>
                <c:pt idx="17">
                  <c:v>3.1654750481410856</c:v>
                </c:pt>
                <c:pt idx="18">
                  <c:v>3.2771447329921766</c:v>
                </c:pt>
                <c:pt idx="19">
                  <c:v>3.2580965380214821</c:v>
                </c:pt>
                <c:pt idx="20">
                  <c:v>3.0910424533583161</c:v>
                </c:pt>
                <c:pt idx="21">
                  <c:v>3.2958368660043291</c:v>
                </c:pt>
                <c:pt idx="22">
                  <c:v>3.2958368660043291</c:v>
                </c:pt>
                <c:pt idx="23">
                  <c:v>3.3322045101752038</c:v>
                </c:pt>
                <c:pt idx="24">
                  <c:v>3.3141860046725258</c:v>
                </c:pt>
                <c:pt idx="25">
                  <c:v>3.2188758248682006</c:v>
                </c:pt>
                <c:pt idx="26">
                  <c:v>3.2068032436339315</c:v>
                </c:pt>
                <c:pt idx="27">
                  <c:v>3.1780538303479458</c:v>
                </c:pt>
                <c:pt idx="28">
                  <c:v>3.1135153092103742</c:v>
                </c:pt>
                <c:pt idx="29">
                  <c:v>3.2657594107670511</c:v>
                </c:pt>
              </c:numCache>
            </c:numRef>
          </c:xVal>
          <c:yVal>
            <c:numRef>
              <c:f>Sheet2!$F$2:$F$31</c:f>
              <c:numCache>
                <c:formatCode>General</c:formatCode>
                <c:ptCount val="30"/>
                <c:pt idx="0">
                  <c:v>4.6051701859880918</c:v>
                </c:pt>
                <c:pt idx="1">
                  <c:v>4.5217885770490405</c:v>
                </c:pt>
                <c:pt idx="2">
                  <c:v>4.4659081186545837</c:v>
                </c:pt>
                <c:pt idx="3">
                  <c:v>4.9344739331306915</c:v>
                </c:pt>
                <c:pt idx="4">
                  <c:v>4.6443908991413725</c:v>
                </c:pt>
                <c:pt idx="5">
                  <c:v>4.4067192472642533</c:v>
                </c:pt>
                <c:pt idx="6">
                  <c:v>4.4543472962535073</c:v>
                </c:pt>
                <c:pt idx="7">
                  <c:v>4.2341065045972597</c:v>
                </c:pt>
                <c:pt idx="8">
                  <c:v>4.4543472962535073</c:v>
                </c:pt>
                <c:pt idx="9">
                  <c:v>4.7361984483944957</c:v>
                </c:pt>
                <c:pt idx="10">
                  <c:v>4.499809670330265</c:v>
                </c:pt>
                <c:pt idx="11">
                  <c:v>4.6634390941120669</c:v>
                </c:pt>
                <c:pt idx="12">
                  <c:v>4.4886363697321396</c:v>
                </c:pt>
                <c:pt idx="13">
                  <c:v>4.5951198501345898</c:v>
                </c:pt>
                <c:pt idx="14">
                  <c:v>4.7706846244656651</c:v>
                </c:pt>
                <c:pt idx="15">
                  <c:v>4.4308167988433134</c:v>
                </c:pt>
                <c:pt idx="16">
                  <c:v>4.4543472962535073</c:v>
                </c:pt>
                <c:pt idx="17">
                  <c:v>4.2626798770413155</c:v>
                </c:pt>
                <c:pt idx="18">
                  <c:v>4.5538768916005408</c:v>
                </c:pt>
                <c:pt idx="19">
                  <c:v>4.4886363697321396</c:v>
                </c:pt>
                <c:pt idx="20">
                  <c:v>4.0430512678345503</c:v>
                </c:pt>
                <c:pt idx="21">
                  <c:v>4.3944491546724391</c:v>
                </c:pt>
                <c:pt idx="22">
                  <c:v>4.5538768916005408</c:v>
                </c:pt>
                <c:pt idx="23">
                  <c:v>4.6051701859880918</c:v>
                </c:pt>
                <c:pt idx="24">
                  <c:v>4.6821312271242199</c:v>
                </c:pt>
                <c:pt idx="25">
                  <c:v>4.4773368144782069</c:v>
                </c:pt>
                <c:pt idx="26">
                  <c:v>4.3944491546724391</c:v>
                </c:pt>
                <c:pt idx="27">
                  <c:v>4.4426512564903167</c:v>
                </c:pt>
                <c:pt idx="28">
                  <c:v>4.1271343850450917</c:v>
                </c:pt>
                <c:pt idx="29">
                  <c:v>4.3820266346738812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187-4BC4-9B7E-0B48DBE91E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26652888"/>
        <c:axId val="326649280"/>
      </c:scatterChart>
      <c:valAx>
        <c:axId val="32665288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Ln PT (cm)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6649280"/>
        <c:crosses val="autoZero"/>
        <c:crossBetween val="midCat"/>
      </c:valAx>
      <c:valAx>
        <c:axId val="3266492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Ln W (gram)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665288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335280</xdr:colOff>
      <xdr:row>7</xdr:row>
      <xdr:rowOff>87630</xdr:rowOff>
    </xdr:from>
    <xdr:to>
      <xdr:col>14</xdr:col>
      <xdr:colOff>30480</xdr:colOff>
      <xdr:row>22</xdr:row>
      <xdr:rowOff>87630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6E552CF-20C4-4E6E-B537-C64594A807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41BBA0-FCAB-44E3-ADFD-A9BCCEA706E4}">
  <dimension ref="A1:R50"/>
  <sheetViews>
    <sheetView workbookViewId="0">
      <selection activeCell="K8" sqref="K8"/>
    </sheetView>
  </sheetViews>
  <sheetFormatPr defaultRowHeight="14.4" x14ac:dyDescent="0.3"/>
  <cols>
    <col min="1" max="1" width="3.5546875" customWidth="1"/>
    <col min="2" max="2" width="14.5546875" customWidth="1"/>
    <col min="3" max="3" width="12.109375" customWidth="1"/>
    <col min="14" max="16" width="8.88671875" style="31"/>
  </cols>
  <sheetData>
    <row r="1" spans="1:18" ht="15" thickBot="1" x14ac:dyDescent="0.35">
      <c r="A1" s="25" t="s">
        <v>17</v>
      </c>
      <c r="B1" s="26" t="s">
        <v>0</v>
      </c>
      <c r="C1" s="26" t="s">
        <v>1</v>
      </c>
      <c r="D1" s="26" t="s">
        <v>2</v>
      </c>
      <c r="E1" s="26" t="s">
        <v>3</v>
      </c>
      <c r="F1" s="26" t="s">
        <v>4</v>
      </c>
      <c r="G1" s="26" t="s">
        <v>5</v>
      </c>
      <c r="H1" s="26" t="s">
        <v>6</v>
      </c>
      <c r="I1" s="26" t="s">
        <v>7</v>
      </c>
      <c r="J1" s="26" t="s">
        <v>9</v>
      </c>
      <c r="K1" s="26" t="s">
        <v>8</v>
      </c>
      <c r="L1" s="26" t="s">
        <v>10</v>
      </c>
      <c r="M1" s="26" t="s">
        <v>11</v>
      </c>
      <c r="N1" s="27" t="s">
        <v>12</v>
      </c>
      <c r="O1" s="27" t="s">
        <v>13</v>
      </c>
      <c r="P1" s="27" t="s">
        <v>14</v>
      </c>
      <c r="Q1" s="26" t="s">
        <v>15</v>
      </c>
      <c r="R1" s="26" t="s">
        <v>16</v>
      </c>
    </row>
    <row r="2" spans="1:18" x14ac:dyDescent="0.3">
      <c r="A2" s="8">
        <v>1</v>
      </c>
      <c r="B2" s="9" t="s">
        <v>18</v>
      </c>
      <c r="C2" s="9">
        <v>27</v>
      </c>
      <c r="D2" s="9">
        <v>26</v>
      </c>
      <c r="E2" s="9">
        <v>5.3</v>
      </c>
      <c r="F2" s="9">
        <v>5.2</v>
      </c>
      <c r="G2" s="2">
        <v>6.5</v>
      </c>
      <c r="H2" s="9">
        <v>0.7</v>
      </c>
      <c r="I2" s="9">
        <v>0.5</v>
      </c>
      <c r="J2" s="9">
        <v>0.3</v>
      </c>
      <c r="K2" s="9">
        <v>0.5</v>
      </c>
      <c r="L2" s="9">
        <v>6.5</v>
      </c>
      <c r="M2" s="9">
        <v>27</v>
      </c>
      <c r="N2" s="28">
        <v>19</v>
      </c>
      <c r="O2" s="28">
        <v>19</v>
      </c>
      <c r="P2" s="28">
        <v>0.5</v>
      </c>
      <c r="Q2" s="9">
        <v>2.7</v>
      </c>
      <c r="R2" s="9">
        <v>100</v>
      </c>
    </row>
    <row r="3" spans="1:18" x14ac:dyDescent="0.3">
      <c r="A3" s="3">
        <v>2</v>
      </c>
      <c r="B3" s="1" t="s">
        <v>19</v>
      </c>
      <c r="C3" s="1">
        <v>26.7</v>
      </c>
      <c r="D3" s="1">
        <v>25</v>
      </c>
      <c r="E3" s="1">
        <v>5.3</v>
      </c>
      <c r="F3" s="1">
        <v>5.2</v>
      </c>
      <c r="G3" s="1">
        <v>6.5</v>
      </c>
      <c r="H3" s="1">
        <v>0.5</v>
      </c>
      <c r="I3" s="1">
        <v>0.5</v>
      </c>
      <c r="J3" s="1">
        <v>0.2</v>
      </c>
      <c r="K3" s="1">
        <v>0.5</v>
      </c>
      <c r="L3" s="1">
        <v>6.5</v>
      </c>
      <c r="M3" s="1">
        <v>26.7</v>
      </c>
      <c r="N3" s="29">
        <v>19</v>
      </c>
      <c r="O3" s="29">
        <v>19</v>
      </c>
      <c r="P3" s="29">
        <v>0.5</v>
      </c>
      <c r="Q3" s="1">
        <v>2.7</v>
      </c>
      <c r="R3" s="1">
        <v>92</v>
      </c>
    </row>
    <row r="4" spans="1:18" x14ac:dyDescent="0.3">
      <c r="A4" s="3">
        <v>3</v>
      </c>
      <c r="B4" s="1" t="s">
        <v>20</v>
      </c>
      <c r="C4" s="1">
        <v>25.5</v>
      </c>
      <c r="D4" s="1">
        <v>24.5</v>
      </c>
      <c r="E4" s="1">
        <v>4.5</v>
      </c>
      <c r="F4" s="1">
        <v>5</v>
      </c>
      <c r="G4" s="1">
        <v>5.8</v>
      </c>
      <c r="H4" s="1">
        <v>0.3</v>
      </c>
      <c r="I4" s="1">
        <v>0.5</v>
      </c>
      <c r="J4" s="1">
        <v>0.2</v>
      </c>
      <c r="K4" s="1">
        <v>0.5</v>
      </c>
      <c r="L4" s="1">
        <v>6.5</v>
      </c>
      <c r="M4" s="1">
        <v>25.5</v>
      </c>
      <c r="N4" s="29">
        <v>19</v>
      </c>
      <c r="O4" s="29">
        <v>19</v>
      </c>
      <c r="P4" s="28">
        <v>0.5</v>
      </c>
      <c r="Q4" s="1">
        <v>2.5</v>
      </c>
      <c r="R4" s="1">
        <v>87</v>
      </c>
    </row>
    <row r="5" spans="1:18" ht="15.45" customHeight="1" x14ac:dyDescent="0.3">
      <c r="A5" s="3">
        <v>4</v>
      </c>
      <c r="B5" s="1" t="s">
        <v>21</v>
      </c>
      <c r="C5" s="1">
        <v>30.5</v>
      </c>
      <c r="D5" s="1">
        <v>29.5</v>
      </c>
      <c r="E5" s="1">
        <v>6.5</v>
      </c>
      <c r="F5" s="1">
        <v>5.7</v>
      </c>
      <c r="G5" s="1">
        <v>7.5</v>
      </c>
      <c r="H5" s="1">
        <v>0.8</v>
      </c>
      <c r="I5" s="1">
        <v>0.7</v>
      </c>
      <c r="J5" s="1">
        <v>0.5</v>
      </c>
      <c r="K5" s="1">
        <v>1.5</v>
      </c>
      <c r="L5" s="1">
        <v>8.5</v>
      </c>
      <c r="M5" s="1">
        <v>30.5</v>
      </c>
      <c r="N5" s="29">
        <v>25</v>
      </c>
      <c r="O5" s="29">
        <v>25</v>
      </c>
      <c r="P5" s="29">
        <v>0.5</v>
      </c>
      <c r="Q5" s="1">
        <v>3.5</v>
      </c>
      <c r="R5" s="1">
        <v>139</v>
      </c>
    </row>
    <row r="6" spans="1:18" x14ac:dyDescent="0.3">
      <c r="A6" s="3">
        <v>5</v>
      </c>
      <c r="B6" s="1" t="s">
        <v>22</v>
      </c>
      <c r="C6" s="1">
        <v>27.7</v>
      </c>
      <c r="D6" s="1">
        <v>26.7</v>
      </c>
      <c r="E6" s="1">
        <v>5.5</v>
      </c>
      <c r="F6" s="1">
        <v>5.5</v>
      </c>
      <c r="G6" s="1">
        <v>6.5</v>
      </c>
      <c r="H6" s="1">
        <v>0.6</v>
      </c>
      <c r="I6" s="1">
        <v>0.6</v>
      </c>
      <c r="J6" s="1">
        <v>0.2</v>
      </c>
      <c r="K6" s="1">
        <v>1.3</v>
      </c>
      <c r="L6" s="1">
        <v>6.5</v>
      </c>
      <c r="M6" s="1">
        <v>27.7</v>
      </c>
      <c r="N6" s="29">
        <v>19</v>
      </c>
      <c r="O6" s="29">
        <v>19</v>
      </c>
      <c r="P6" s="28">
        <v>0.5</v>
      </c>
      <c r="Q6" s="1">
        <v>3</v>
      </c>
      <c r="R6" s="1">
        <v>104</v>
      </c>
    </row>
    <row r="7" spans="1:18" x14ac:dyDescent="0.3">
      <c r="A7" s="3">
        <v>6</v>
      </c>
      <c r="B7" s="1" t="s">
        <v>23</v>
      </c>
      <c r="C7" s="1">
        <v>26</v>
      </c>
      <c r="D7" s="1">
        <v>25</v>
      </c>
      <c r="E7" s="1">
        <v>5</v>
      </c>
      <c r="F7" s="1">
        <v>5</v>
      </c>
      <c r="G7" s="1">
        <v>6</v>
      </c>
      <c r="H7" s="1">
        <v>0.6</v>
      </c>
      <c r="I7" s="1">
        <v>0.5</v>
      </c>
      <c r="J7" s="1">
        <v>0.2</v>
      </c>
      <c r="K7" s="1">
        <v>1.2</v>
      </c>
      <c r="L7" s="1">
        <v>6</v>
      </c>
      <c r="M7" s="1">
        <v>26</v>
      </c>
      <c r="N7" s="29">
        <v>19</v>
      </c>
      <c r="O7" s="29">
        <v>19</v>
      </c>
      <c r="P7" s="29">
        <v>0.5</v>
      </c>
      <c r="Q7" s="1">
        <v>2.5</v>
      </c>
      <c r="R7" s="1">
        <v>82</v>
      </c>
    </row>
    <row r="8" spans="1:18" x14ac:dyDescent="0.3">
      <c r="A8" s="3">
        <v>7</v>
      </c>
      <c r="B8" s="1" t="s">
        <v>24</v>
      </c>
      <c r="C8" s="1">
        <v>26</v>
      </c>
      <c r="D8" s="1">
        <v>25</v>
      </c>
      <c r="E8" s="1">
        <v>5</v>
      </c>
      <c r="F8" s="1">
        <v>4.5999999999999996</v>
      </c>
      <c r="G8" s="1">
        <v>5.8</v>
      </c>
      <c r="H8" s="1">
        <v>0.5</v>
      </c>
      <c r="I8" s="1">
        <v>0.5</v>
      </c>
      <c r="J8" s="1">
        <v>0.2</v>
      </c>
      <c r="K8" s="1">
        <v>1.5</v>
      </c>
      <c r="L8" s="1">
        <v>6</v>
      </c>
      <c r="M8" s="1">
        <v>26</v>
      </c>
      <c r="N8" s="29">
        <v>19</v>
      </c>
      <c r="O8" s="29">
        <v>19</v>
      </c>
      <c r="P8" s="28">
        <v>0.5</v>
      </c>
      <c r="Q8" s="1">
        <v>2.5</v>
      </c>
      <c r="R8" s="1">
        <v>86</v>
      </c>
    </row>
    <row r="9" spans="1:18" x14ac:dyDescent="0.3">
      <c r="A9" s="3">
        <v>8</v>
      </c>
      <c r="B9" s="1" t="s">
        <v>25</v>
      </c>
      <c r="C9" s="1">
        <v>25</v>
      </c>
      <c r="D9" s="1">
        <v>24</v>
      </c>
      <c r="E9" s="1">
        <v>5</v>
      </c>
      <c r="F9" s="1">
        <v>5.2</v>
      </c>
      <c r="G9" s="1">
        <v>6</v>
      </c>
      <c r="H9" s="1">
        <v>0.6</v>
      </c>
      <c r="I9" s="1">
        <v>0.5</v>
      </c>
      <c r="J9" s="1">
        <v>0.3</v>
      </c>
      <c r="K9" s="1">
        <v>1.1000000000000001</v>
      </c>
      <c r="L9" s="12">
        <v>6</v>
      </c>
      <c r="M9" s="1">
        <v>25</v>
      </c>
      <c r="N9" s="29">
        <v>18</v>
      </c>
      <c r="O9" s="29">
        <v>18</v>
      </c>
      <c r="P9" s="29">
        <v>0.5</v>
      </c>
      <c r="Q9" s="1">
        <v>2.5</v>
      </c>
      <c r="R9" s="1">
        <v>69</v>
      </c>
    </row>
    <row r="10" spans="1:18" x14ac:dyDescent="0.3">
      <c r="A10" s="3">
        <v>9</v>
      </c>
      <c r="B10" s="1" t="s">
        <v>26</v>
      </c>
      <c r="C10" s="1">
        <v>26.5</v>
      </c>
      <c r="D10" s="1">
        <v>25.5</v>
      </c>
      <c r="E10" s="1">
        <v>5</v>
      </c>
      <c r="F10" s="1">
        <v>4.7</v>
      </c>
      <c r="G10" s="1">
        <v>6.5</v>
      </c>
      <c r="H10" s="1">
        <v>0.7</v>
      </c>
      <c r="I10" s="1">
        <v>0.4</v>
      </c>
      <c r="J10" s="1">
        <v>0.2</v>
      </c>
      <c r="K10" s="1">
        <v>1.3</v>
      </c>
      <c r="L10" s="1">
        <v>6.7</v>
      </c>
      <c r="M10" s="1">
        <v>26.5</v>
      </c>
      <c r="N10" s="29">
        <v>21</v>
      </c>
      <c r="O10" s="29">
        <v>21</v>
      </c>
      <c r="P10" s="28">
        <v>0.5</v>
      </c>
      <c r="Q10" s="1">
        <v>2.5</v>
      </c>
      <c r="R10" s="1">
        <v>86</v>
      </c>
    </row>
    <row r="11" spans="1:18" x14ac:dyDescent="0.3">
      <c r="A11" s="3">
        <v>10</v>
      </c>
      <c r="B11" s="1" t="s">
        <v>27</v>
      </c>
      <c r="C11" s="1">
        <v>27.7</v>
      </c>
      <c r="D11" s="1">
        <v>26.7</v>
      </c>
      <c r="E11" s="1">
        <v>5.4</v>
      </c>
      <c r="F11" s="1">
        <v>5.3</v>
      </c>
      <c r="G11" s="1">
        <v>7</v>
      </c>
      <c r="H11" s="1">
        <v>0.8</v>
      </c>
      <c r="I11" s="1">
        <v>0.5</v>
      </c>
      <c r="J11" s="1">
        <v>0.3</v>
      </c>
      <c r="K11" s="1">
        <v>1.5</v>
      </c>
      <c r="L11" s="1">
        <v>7</v>
      </c>
      <c r="M11" s="1">
        <v>27.7</v>
      </c>
      <c r="N11" s="29">
        <v>22</v>
      </c>
      <c r="O11" s="29">
        <v>22</v>
      </c>
      <c r="P11" s="29">
        <v>0.5</v>
      </c>
      <c r="Q11" s="1">
        <v>3</v>
      </c>
      <c r="R11" s="1">
        <v>114</v>
      </c>
    </row>
    <row r="12" spans="1:18" x14ac:dyDescent="0.3">
      <c r="A12" s="3">
        <v>11</v>
      </c>
      <c r="B12" s="1" t="s">
        <v>28</v>
      </c>
      <c r="C12" s="1">
        <v>23.5</v>
      </c>
      <c r="D12" s="1">
        <v>22.5</v>
      </c>
      <c r="E12" s="1">
        <v>5</v>
      </c>
      <c r="F12" s="1">
        <v>5</v>
      </c>
      <c r="G12" s="1">
        <v>6</v>
      </c>
      <c r="H12" s="1">
        <v>0.5</v>
      </c>
      <c r="I12" s="1">
        <v>0.4</v>
      </c>
      <c r="J12" s="1">
        <v>0.2</v>
      </c>
      <c r="K12" s="1">
        <v>1.2</v>
      </c>
      <c r="L12" s="1">
        <v>6</v>
      </c>
      <c r="M12" s="1">
        <v>23.5</v>
      </c>
      <c r="N12" s="29">
        <v>17.3</v>
      </c>
      <c r="O12" s="29">
        <v>17.3</v>
      </c>
      <c r="P12" s="28">
        <v>0.5</v>
      </c>
      <c r="Q12" s="12">
        <v>2.4</v>
      </c>
      <c r="R12" s="1">
        <v>90</v>
      </c>
    </row>
    <row r="13" spans="1:18" x14ac:dyDescent="0.3">
      <c r="A13" s="3">
        <v>12</v>
      </c>
      <c r="B13" s="1" t="s">
        <v>29</v>
      </c>
      <c r="C13" s="1">
        <v>27.5</v>
      </c>
      <c r="D13" s="1">
        <v>26.5</v>
      </c>
      <c r="E13" s="1">
        <v>5.8</v>
      </c>
      <c r="F13" s="1">
        <v>5.4</v>
      </c>
      <c r="G13" s="1">
        <v>6.7</v>
      </c>
      <c r="H13" s="1">
        <v>0.6</v>
      </c>
      <c r="I13" s="1">
        <v>0.5</v>
      </c>
      <c r="J13" s="1">
        <v>0.3</v>
      </c>
      <c r="K13" s="1">
        <v>1.2</v>
      </c>
      <c r="L13" s="1">
        <v>7.5</v>
      </c>
      <c r="M13" s="1">
        <v>27.7</v>
      </c>
      <c r="N13" s="29">
        <v>20.5</v>
      </c>
      <c r="O13" s="29">
        <v>20.5</v>
      </c>
      <c r="P13" s="29">
        <v>0.5</v>
      </c>
      <c r="Q13" s="12">
        <v>3</v>
      </c>
      <c r="R13" s="1">
        <v>106</v>
      </c>
    </row>
    <row r="14" spans="1:18" x14ac:dyDescent="0.3">
      <c r="A14" s="3">
        <v>13</v>
      </c>
      <c r="B14" s="1" t="s">
        <v>34</v>
      </c>
      <c r="C14" s="1">
        <v>25.5</v>
      </c>
      <c r="D14" s="1">
        <v>24.5</v>
      </c>
      <c r="E14" s="1">
        <v>5.3</v>
      </c>
      <c r="F14" s="1">
        <v>5</v>
      </c>
      <c r="G14" s="1">
        <v>6.4</v>
      </c>
      <c r="H14" s="1">
        <v>0.6</v>
      </c>
      <c r="I14" s="1">
        <v>0.5</v>
      </c>
      <c r="J14" s="1">
        <v>0.2</v>
      </c>
      <c r="K14" s="1">
        <v>1.3</v>
      </c>
      <c r="L14" s="1">
        <v>6.4</v>
      </c>
      <c r="M14" s="1">
        <v>25.5</v>
      </c>
      <c r="N14" s="29">
        <v>20.5</v>
      </c>
      <c r="O14" s="29">
        <v>20.5</v>
      </c>
      <c r="P14" s="28">
        <v>0.5</v>
      </c>
      <c r="Q14" s="1">
        <v>2.4</v>
      </c>
      <c r="R14" s="1">
        <v>89</v>
      </c>
    </row>
    <row r="15" spans="1:18" x14ac:dyDescent="0.3">
      <c r="A15" s="3">
        <v>14</v>
      </c>
      <c r="B15" s="1" t="s">
        <v>35</v>
      </c>
      <c r="C15" s="1">
        <v>26.5</v>
      </c>
      <c r="D15" s="1">
        <v>25.5</v>
      </c>
      <c r="E15" s="1">
        <v>5.2</v>
      </c>
      <c r="F15" s="1">
        <v>5.4</v>
      </c>
      <c r="G15" s="1">
        <v>6.5</v>
      </c>
      <c r="H15" s="1">
        <v>0.5</v>
      </c>
      <c r="I15" s="1">
        <v>0.4</v>
      </c>
      <c r="J15" s="1">
        <v>0.2</v>
      </c>
      <c r="K15" s="1">
        <v>1.3</v>
      </c>
      <c r="L15" s="1">
        <v>7.4</v>
      </c>
      <c r="M15" s="1">
        <v>26.5</v>
      </c>
      <c r="N15" s="29">
        <v>23</v>
      </c>
      <c r="O15" s="29">
        <v>23</v>
      </c>
      <c r="P15" s="29">
        <v>0.5</v>
      </c>
      <c r="Q15" s="1">
        <v>2.8</v>
      </c>
      <c r="R15" s="1">
        <v>99</v>
      </c>
    </row>
    <row r="16" spans="1:18" x14ac:dyDescent="0.3">
      <c r="A16" s="3">
        <v>15</v>
      </c>
      <c r="B16" s="1" t="s">
        <v>30</v>
      </c>
      <c r="C16" s="1">
        <v>29</v>
      </c>
      <c r="D16" s="1">
        <v>28</v>
      </c>
      <c r="E16" s="1">
        <v>5.5</v>
      </c>
      <c r="F16" s="1">
        <v>5.3</v>
      </c>
      <c r="G16" s="12">
        <v>6.5</v>
      </c>
      <c r="H16" s="1">
        <v>0.6</v>
      </c>
      <c r="I16" s="1">
        <v>0.5</v>
      </c>
      <c r="J16" s="1">
        <v>0.3</v>
      </c>
      <c r="K16" s="1">
        <v>1.4</v>
      </c>
      <c r="L16" s="1">
        <v>6.5</v>
      </c>
      <c r="M16" s="1">
        <v>29</v>
      </c>
      <c r="N16" s="29">
        <v>22</v>
      </c>
      <c r="O16" s="29">
        <v>22</v>
      </c>
      <c r="P16" s="28">
        <v>0.5</v>
      </c>
      <c r="Q16" s="1">
        <v>2.8</v>
      </c>
      <c r="R16" s="1">
        <v>118</v>
      </c>
    </row>
    <row r="17" spans="1:18" x14ac:dyDescent="0.3">
      <c r="A17" s="3">
        <v>16</v>
      </c>
      <c r="B17" s="1" t="s">
        <v>31</v>
      </c>
      <c r="C17" s="1">
        <v>26.5</v>
      </c>
      <c r="D17" s="1">
        <v>25.5</v>
      </c>
      <c r="E17" s="1">
        <v>5</v>
      </c>
      <c r="F17" s="1">
        <v>4.8</v>
      </c>
      <c r="G17" s="1">
        <v>6</v>
      </c>
      <c r="H17" s="1">
        <v>0.4</v>
      </c>
      <c r="I17" s="1">
        <v>0.4</v>
      </c>
      <c r="J17" s="1">
        <v>0.2</v>
      </c>
      <c r="K17" s="1">
        <v>0.9</v>
      </c>
      <c r="L17" s="1">
        <v>6.5</v>
      </c>
      <c r="M17" s="1">
        <v>26.5</v>
      </c>
      <c r="N17" s="29">
        <v>20</v>
      </c>
      <c r="O17" s="29">
        <v>20</v>
      </c>
      <c r="P17" s="29">
        <v>0.5</v>
      </c>
      <c r="Q17" s="1">
        <v>2.8</v>
      </c>
      <c r="R17" s="1">
        <v>84</v>
      </c>
    </row>
    <row r="18" spans="1:18" x14ac:dyDescent="0.3">
      <c r="A18" s="3">
        <v>17</v>
      </c>
      <c r="B18" s="1" t="s">
        <v>36</v>
      </c>
      <c r="C18" s="1">
        <v>27.5</v>
      </c>
      <c r="D18" s="1">
        <v>26.5</v>
      </c>
      <c r="E18" s="1">
        <v>5.5</v>
      </c>
      <c r="F18" s="1">
        <v>5</v>
      </c>
      <c r="G18" s="1">
        <v>6</v>
      </c>
      <c r="H18" s="1">
        <v>0.3</v>
      </c>
      <c r="I18" s="1">
        <v>0.4</v>
      </c>
      <c r="J18" s="1">
        <v>0.2</v>
      </c>
      <c r="K18" s="1">
        <v>1.2</v>
      </c>
      <c r="L18" s="1">
        <v>6</v>
      </c>
      <c r="M18" s="1">
        <v>27.5</v>
      </c>
      <c r="N18" s="29">
        <v>20</v>
      </c>
      <c r="O18" s="29">
        <v>20</v>
      </c>
      <c r="P18" s="28">
        <v>0.5</v>
      </c>
      <c r="Q18" s="1">
        <v>2.7</v>
      </c>
      <c r="R18" s="1">
        <v>86</v>
      </c>
    </row>
    <row r="19" spans="1:18" x14ac:dyDescent="0.3">
      <c r="A19" s="3">
        <v>18</v>
      </c>
      <c r="B19" s="1" t="s">
        <v>32</v>
      </c>
      <c r="C19" s="1">
        <v>23.7</v>
      </c>
      <c r="D19" s="1">
        <v>22.7</v>
      </c>
      <c r="E19" s="1">
        <v>5.2</v>
      </c>
      <c r="F19" s="1">
        <v>4.8</v>
      </c>
      <c r="G19" s="1">
        <v>5.8</v>
      </c>
      <c r="H19" s="1">
        <v>0.2</v>
      </c>
      <c r="I19" s="1">
        <v>0.4</v>
      </c>
      <c r="J19" s="1">
        <v>0.2</v>
      </c>
      <c r="K19" s="1">
        <v>1.2</v>
      </c>
      <c r="L19" s="1">
        <v>6</v>
      </c>
      <c r="M19" s="1">
        <v>23.7</v>
      </c>
      <c r="N19" s="29">
        <v>16.5</v>
      </c>
      <c r="O19" s="29">
        <v>16.5</v>
      </c>
      <c r="P19" s="29">
        <v>0.5</v>
      </c>
      <c r="Q19" s="1">
        <v>2.4</v>
      </c>
      <c r="R19" s="1">
        <v>71</v>
      </c>
    </row>
    <row r="20" spans="1:18" x14ac:dyDescent="0.3">
      <c r="A20" s="3">
        <v>19</v>
      </c>
      <c r="B20" s="1" t="s">
        <v>33</v>
      </c>
      <c r="C20" s="1">
        <v>26.5</v>
      </c>
      <c r="D20" s="1">
        <v>25.5</v>
      </c>
      <c r="E20" s="1">
        <v>5.4</v>
      </c>
      <c r="F20" s="1">
        <v>5.0999999999999996</v>
      </c>
      <c r="G20" s="1">
        <v>6.2</v>
      </c>
      <c r="H20" s="1">
        <v>0.4</v>
      </c>
      <c r="I20" s="1">
        <v>0.5</v>
      </c>
      <c r="J20" s="1">
        <v>0.2</v>
      </c>
      <c r="K20" s="1">
        <v>1.4</v>
      </c>
      <c r="L20" s="1">
        <v>6.2</v>
      </c>
      <c r="M20" s="1">
        <v>26.5</v>
      </c>
      <c r="N20" s="29">
        <v>26</v>
      </c>
      <c r="O20" s="29">
        <v>26</v>
      </c>
      <c r="P20" s="28">
        <v>0.5</v>
      </c>
      <c r="Q20" s="1">
        <v>2.7</v>
      </c>
      <c r="R20" s="1">
        <v>95</v>
      </c>
    </row>
    <row r="21" spans="1:18" x14ac:dyDescent="0.3">
      <c r="A21" s="3">
        <v>20</v>
      </c>
      <c r="B21" s="1" t="s">
        <v>37</v>
      </c>
      <c r="C21" s="1">
        <v>26</v>
      </c>
      <c r="D21" s="1">
        <v>25</v>
      </c>
      <c r="E21" s="1">
        <v>5.2</v>
      </c>
      <c r="F21" s="1">
        <v>5</v>
      </c>
      <c r="G21" s="1">
        <v>6.3</v>
      </c>
      <c r="H21" s="1">
        <v>0.5</v>
      </c>
      <c r="I21" s="1">
        <v>0.4</v>
      </c>
      <c r="J21" s="1">
        <v>0.2</v>
      </c>
      <c r="K21" s="1">
        <v>1.4</v>
      </c>
      <c r="L21" s="1">
        <v>6.3</v>
      </c>
      <c r="M21" s="1">
        <v>26</v>
      </c>
      <c r="N21" s="29">
        <v>20.399999999999999</v>
      </c>
      <c r="O21" s="29">
        <v>20.399999999999999</v>
      </c>
      <c r="P21" s="29">
        <v>0.5</v>
      </c>
      <c r="Q21" s="1">
        <v>2.6</v>
      </c>
      <c r="R21" s="1">
        <v>89</v>
      </c>
    </row>
    <row r="22" spans="1:18" x14ac:dyDescent="0.3">
      <c r="A22" s="3">
        <v>21</v>
      </c>
      <c r="B22" s="1" t="s">
        <v>38</v>
      </c>
      <c r="C22" s="1">
        <v>22</v>
      </c>
      <c r="D22" s="1">
        <v>21</v>
      </c>
      <c r="E22" s="1">
        <v>4</v>
      </c>
      <c r="F22" s="1">
        <v>3.8</v>
      </c>
      <c r="G22" s="1">
        <v>5.6</v>
      </c>
      <c r="H22" s="1">
        <v>0.4</v>
      </c>
      <c r="I22" s="1">
        <v>0.3</v>
      </c>
      <c r="J22" s="1">
        <v>0.2</v>
      </c>
      <c r="K22" s="1">
        <v>1.1000000000000001</v>
      </c>
      <c r="L22" s="1">
        <v>4.9000000000000004</v>
      </c>
      <c r="M22" s="1">
        <v>21</v>
      </c>
      <c r="N22" s="29">
        <v>17.7</v>
      </c>
      <c r="O22" s="29">
        <v>17.7</v>
      </c>
      <c r="P22" s="28">
        <v>0.5</v>
      </c>
      <c r="Q22" s="1">
        <v>2</v>
      </c>
      <c r="R22" s="1">
        <v>57</v>
      </c>
    </row>
    <row r="23" spans="1:18" x14ac:dyDescent="0.3">
      <c r="A23" s="3">
        <v>22</v>
      </c>
      <c r="B23" s="1" t="s">
        <v>39</v>
      </c>
      <c r="C23" s="1">
        <v>27</v>
      </c>
      <c r="D23" s="1">
        <v>26</v>
      </c>
      <c r="E23" s="1">
        <v>5.7</v>
      </c>
      <c r="F23" s="1">
        <v>5.2</v>
      </c>
      <c r="G23" s="1">
        <v>6.2</v>
      </c>
      <c r="H23" s="1">
        <v>0.4</v>
      </c>
      <c r="I23" s="1">
        <v>0.4</v>
      </c>
      <c r="J23" s="1">
        <v>0.2</v>
      </c>
      <c r="K23" s="1">
        <v>1.3</v>
      </c>
      <c r="L23" s="1">
        <v>4.2</v>
      </c>
      <c r="M23" s="1">
        <v>27</v>
      </c>
      <c r="N23" s="29">
        <v>20</v>
      </c>
      <c r="O23" s="29">
        <v>20</v>
      </c>
      <c r="P23" s="29">
        <v>0.5</v>
      </c>
      <c r="Q23" s="1">
        <v>2.7</v>
      </c>
      <c r="R23" s="1">
        <v>81</v>
      </c>
    </row>
    <row r="24" spans="1:18" x14ac:dyDescent="0.3">
      <c r="A24" s="3">
        <v>23</v>
      </c>
      <c r="B24" s="1" t="s">
        <v>40</v>
      </c>
      <c r="C24" s="1">
        <v>27</v>
      </c>
      <c r="D24" s="1">
        <v>26</v>
      </c>
      <c r="E24" s="1">
        <v>5.7</v>
      </c>
      <c r="F24" s="1">
        <v>5.2</v>
      </c>
      <c r="G24" s="1">
        <v>6.4</v>
      </c>
      <c r="H24" s="1">
        <v>0.4</v>
      </c>
      <c r="I24" s="1">
        <v>0.4</v>
      </c>
      <c r="J24" s="1">
        <v>0.2</v>
      </c>
      <c r="K24" s="1">
        <v>1.3</v>
      </c>
      <c r="L24" s="1">
        <v>6.6</v>
      </c>
      <c r="M24" s="1">
        <v>27</v>
      </c>
      <c r="N24" s="29">
        <v>22.1</v>
      </c>
      <c r="O24" s="29">
        <v>22.1</v>
      </c>
      <c r="P24" s="28">
        <v>0.5</v>
      </c>
      <c r="Q24" s="1">
        <v>2.6</v>
      </c>
      <c r="R24" s="1">
        <v>95</v>
      </c>
    </row>
    <row r="25" spans="1:18" x14ac:dyDescent="0.3">
      <c r="A25" s="3">
        <v>24</v>
      </c>
      <c r="B25" s="1" t="s">
        <v>41</v>
      </c>
      <c r="C25" s="1">
        <v>28</v>
      </c>
      <c r="D25" s="1">
        <v>27</v>
      </c>
      <c r="E25" s="1">
        <v>5.6</v>
      </c>
      <c r="F25" s="1">
        <v>4.7</v>
      </c>
      <c r="G25" s="1">
        <v>5.8</v>
      </c>
      <c r="H25" s="1">
        <v>0.4</v>
      </c>
      <c r="I25" s="1">
        <v>0.4</v>
      </c>
      <c r="J25" s="1">
        <v>0.2</v>
      </c>
      <c r="K25" s="1">
        <v>1.5</v>
      </c>
      <c r="L25" s="1">
        <v>5.4</v>
      </c>
      <c r="M25" s="1">
        <v>28</v>
      </c>
      <c r="N25" s="29">
        <v>22.3</v>
      </c>
      <c r="O25" s="29">
        <v>22.3</v>
      </c>
      <c r="P25" s="29">
        <v>0.5</v>
      </c>
      <c r="Q25" s="1">
        <v>2.6</v>
      </c>
      <c r="R25" s="1">
        <v>100</v>
      </c>
    </row>
    <row r="26" spans="1:18" x14ac:dyDescent="0.3">
      <c r="A26" s="3">
        <v>25</v>
      </c>
      <c r="B26" s="1" t="s">
        <v>42</v>
      </c>
      <c r="C26" s="1">
        <v>27.5</v>
      </c>
      <c r="D26" s="1">
        <v>26.5</v>
      </c>
      <c r="E26" s="1">
        <v>5.7</v>
      </c>
      <c r="F26" s="1">
        <v>5.4</v>
      </c>
      <c r="G26" s="1">
        <v>6.3</v>
      </c>
      <c r="H26" s="1">
        <v>0.5</v>
      </c>
      <c r="I26" s="1">
        <v>0.4</v>
      </c>
      <c r="J26" s="1">
        <v>0.2</v>
      </c>
      <c r="K26" s="1">
        <v>1.3</v>
      </c>
      <c r="L26" s="1">
        <v>5.5</v>
      </c>
      <c r="M26" s="1">
        <v>27.5</v>
      </c>
      <c r="N26" s="29">
        <v>21.2</v>
      </c>
      <c r="O26" s="29">
        <v>21.2</v>
      </c>
      <c r="P26" s="28">
        <v>0.5</v>
      </c>
      <c r="Q26" s="1">
        <v>2.7</v>
      </c>
      <c r="R26" s="1">
        <v>108</v>
      </c>
    </row>
    <row r="27" spans="1:18" x14ac:dyDescent="0.3">
      <c r="A27" s="3">
        <v>26</v>
      </c>
      <c r="B27" s="1" t="s">
        <v>43</v>
      </c>
      <c r="C27" s="1">
        <v>25</v>
      </c>
      <c r="D27" s="1">
        <v>24</v>
      </c>
      <c r="E27" s="1">
        <v>4.8</v>
      </c>
      <c r="F27" s="1">
        <v>4.7</v>
      </c>
      <c r="G27" s="1">
        <v>6</v>
      </c>
      <c r="H27" s="1">
        <v>0.4</v>
      </c>
      <c r="I27" s="1">
        <v>0.4</v>
      </c>
      <c r="J27" s="1">
        <v>0.2</v>
      </c>
      <c r="K27" s="1">
        <v>1.4</v>
      </c>
      <c r="L27" s="1">
        <v>5.2</v>
      </c>
      <c r="M27" s="1">
        <v>25</v>
      </c>
      <c r="N27" s="29">
        <v>19.3</v>
      </c>
      <c r="O27" s="29">
        <v>19.2</v>
      </c>
      <c r="P27" s="29">
        <v>0.5</v>
      </c>
      <c r="Q27" s="1">
        <v>1.9</v>
      </c>
      <c r="R27" s="1">
        <v>88</v>
      </c>
    </row>
    <row r="28" spans="1:18" x14ac:dyDescent="0.3">
      <c r="A28" s="3">
        <v>27</v>
      </c>
      <c r="B28" s="1" t="s">
        <v>44</v>
      </c>
      <c r="C28" s="1">
        <v>24.7</v>
      </c>
      <c r="D28" s="1">
        <v>23.7</v>
      </c>
      <c r="E28" s="1">
        <v>5</v>
      </c>
      <c r="F28" s="1">
        <v>4.8</v>
      </c>
      <c r="G28" s="1">
        <v>5.7</v>
      </c>
      <c r="H28" s="1">
        <v>0.4</v>
      </c>
      <c r="I28" s="1">
        <v>0.5</v>
      </c>
      <c r="J28" s="1">
        <v>0.2</v>
      </c>
      <c r="K28" s="1">
        <v>1.2</v>
      </c>
      <c r="L28" s="1">
        <v>5.4</v>
      </c>
      <c r="M28" s="1">
        <v>24.7</v>
      </c>
      <c r="N28" s="29">
        <v>17.899999999999999</v>
      </c>
      <c r="O28" s="29">
        <v>17.899999999999999</v>
      </c>
      <c r="P28" s="28">
        <v>0.5</v>
      </c>
      <c r="Q28" s="1">
        <v>2.8</v>
      </c>
      <c r="R28" s="1">
        <v>81</v>
      </c>
    </row>
    <row r="29" spans="1:18" x14ac:dyDescent="0.3">
      <c r="A29" s="3">
        <v>28</v>
      </c>
      <c r="B29" s="1" t="s">
        <v>45</v>
      </c>
      <c r="C29" s="1">
        <v>24</v>
      </c>
      <c r="D29" s="1">
        <v>23</v>
      </c>
      <c r="E29" s="1">
        <v>4.7</v>
      </c>
      <c r="F29" s="1">
        <v>4.4000000000000004</v>
      </c>
      <c r="G29" s="1">
        <v>6.4</v>
      </c>
      <c r="H29" s="1">
        <v>0.4</v>
      </c>
      <c r="I29" s="1">
        <v>0.3</v>
      </c>
      <c r="J29" s="1">
        <v>0.2</v>
      </c>
      <c r="K29" s="1">
        <v>1</v>
      </c>
      <c r="L29" s="1">
        <v>5.0999999999999996</v>
      </c>
      <c r="M29" s="1">
        <v>24</v>
      </c>
      <c r="N29" s="29">
        <v>19.5</v>
      </c>
      <c r="O29" s="29">
        <v>19.5</v>
      </c>
      <c r="P29" s="29">
        <v>0.5</v>
      </c>
      <c r="Q29" s="1">
        <v>2.7</v>
      </c>
      <c r="R29" s="1">
        <v>85</v>
      </c>
    </row>
    <row r="30" spans="1:18" x14ac:dyDescent="0.3">
      <c r="A30" s="3">
        <v>29</v>
      </c>
      <c r="B30" s="1" t="s">
        <v>46</v>
      </c>
      <c r="C30" s="1">
        <v>22.5</v>
      </c>
      <c r="D30" s="1">
        <v>21.5</v>
      </c>
      <c r="E30" s="1">
        <v>4.2</v>
      </c>
      <c r="F30" s="1">
        <v>4.5</v>
      </c>
      <c r="G30" s="1">
        <v>5.7</v>
      </c>
      <c r="H30" s="1">
        <v>0.4</v>
      </c>
      <c r="I30" s="1">
        <v>0.4</v>
      </c>
      <c r="J30" s="1">
        <v>0.2</v>
      </c>
      <c r="K30" s="1">
        <v>1</v>
      </c>
      <c r="L30" s="1">
        <v>3.4</v>
      </c>
      <c r="M30" s="1">
        <v>22.5</v>
      </c>
      <c r="N30" s="29">
        <v>20.100000000000001</v>
      </c>
      <c r="O30" s="29">
        <v>20.100000000000001</v>
      </c>
      <c r="P30" s="28">
        <v>0.5</v>
      </c>
      <c r="Q30" s="1">
        <v>2.1</v>
      </c>
      <c r="R30" s="1">
        <v>62</v>
      </c>
    </row>
    <row r="31" spans="1:18" ht="15" thickBot="1" x14ac:dyDescent="0.35">
      <c r="A31" s="5">
        <v>30</v>
      </c>
      <c r="B31" s="6" t="s">
        <v>47</v>
      </c>
      <c r="C31" s="6">
        <v>26.2</v>
      </c>
      <c r="D31" s="6">
        <v>25.2</v>
      </c>
      <c r="E31" s="6">
        <v>5.3</v>
      </c>
      <c r="F31" s="6">
        <v>4.7</v>
      </c>
      <c r="G31" s="6">
        <v>5.8</v>
      </c>
      <c r="H31" s="6">
        <v>0.4</v>
      </c>
      <c r="I31" s="6">
        <v>0.5</v>
      </c>
      <c r="J31" s="6">
        <v>0.2</v>
      </c>
      <c r="K31" s="6">
        <v>1.4</v>
      </c>
      <c r="L31" s="6">
        <v>6.1</v>
      </c>
      <c r="M31" s="6">
        <v>26.2</v>
      </c>
      <c r="N31" s="30">
        <v>21.1</v>
      </c>
      <c r="O31" s="30">
        <v>21.1</v>
      </c>
      <c r="P31" s="30">
        <v>0.5</v>
      </c>
      <c r="Q31" s="6">
        <v>2.4</v>
      </c>
      <c r="R31" s="6">
        <v>80</v>
      </c>
    </row>
    <row r="32" spans="1:18" x14ac:dyDescent="0.3">
      <c r="B32" s="12" t="s">
        <v>48</v>
      </c>
      <c r="C32">
        <f>AVERAGE(C2:C31)</f>
        <v>26.15666666666667</v>
      </c>
      <c r="D32">
        <f t="shared" ref="D32:L32" si="0">AVERAGE(D2:D31)</f>
        <v>25.133333333333333</v>
      </c>
      <c r="E32">
        <f t="shared" si="0"/>
        <v>5.21</v>
      </c>
      <c r="F32">
        <f t="shared" si="0"/>
        <v>4.9866666666666672</v>
      </c>
      <c r="G32">
        <f t="shared" si="0"/>
        <v>6.2133333333333338</v>
      </c>
      <c r="H32">
        <f t="shared" si="0"/>
        <v>0.4933333333333334</v>
      </c>
      <c r="I32">
        <f t="shared" si="0"/>
        <v>0.45333333333333353</v>
      </c>
      <c r="J32">
        <f t="shared" si="0"/>
        <v>0.22666666666666674</v>
      </c>
      <c r="K32">
        <f t="shared" si="0"/>
        <v>1.1966666666666665</v>
      </c>
      <c r="L32">
        <f t="shared" si="0"/>
        <v>6.0933333333333337</v>
      </c>
      <c r="M32">
        <f t="shared" ref="M32" si="1">AVERAGE(M2:M31)</f>
        <v>26.130000000000003</v>
      </c>
      <c r="N32" s="31">
        <f t="shared" ref="N32" si="2">AVERAGE(N2:N31)</f>
        <v>20.246666666666666</v>
      </c>
      <c r="O32" s="31">
        <f t="shared" ref="O32" si="3">AVERAGE(O2:O31)</f>
        <v>20.243333333333336</v>
      </c>
      <c r="P32" s="31">
        <f t="shared" ref="P32" si="4">AVERAGE(P2:P31)</f>
        <v>0.5</v>
      </c>
      <c r="Q32">
        <f t="shared" ref="Q32:R32" si="5">AVERAGE(Q2:Q31)</f>
        <v>2.6166666666666667</v>
      </c>
      <c r="R32" s="17">
        <f t="shared" si="5"/>
        <v>90.766666666666666</v>
      </c>
    </row>
    <row r="33" spans="1:18" ht="15" thickBot="1" x14ac:dyDescent="0.35">
      <c r="B33" s="12" t="s">
        <v>49</v>
      </c>
      <c r="C33">
        <f>_xlfn.STDEV.S(C2:C31)</f>
        <v>1.8340991086170577</v>
      </c>
      <c r="D33">
        <f t="shared" ref="D33:L33" si="6">_xlfn.STDEV.S(D2:D31)</f>
        <v>1.8313991887367833</v>
      </c>
      <c r="E33">
        <f t="shared" si="6"/>
        <v>0.49014424337162704</v>
      </c>
      <c r="F33">
        <f t="shared" si="6"/>
        <v>0.38482717422628632</v>
      </c>
      <c r="G33">
        <f t="shared" si="6"/>
        <v>0.42160067176984151</v>
      </c>
      <c r="H33">
        <f t="shared" si="6"/>
        <v>0.14367908045682759</v>
      </c>
      <c r="I33">
        <f t="shared" si="6"/>
        <v>8.1930724872667657E-2</v>
      </c>
      <c r="J33">
        <f t="shared" si="6"/>
        <v>6.3968382994949141E-2</v>
      </c>
      <c r="K33">
        <f t="shared" si="6"/>
        <v>0.28098758511454885</v>
      </c>
      <c r="L33">
        <f t="shared" si="6"/>
        <v>0.97341678118113861</v>
      </c>
      <c r="M33">
        <f t="shared" ref="M33:R33" si="7">_xlfn.STDEV.S(M2:M31)</f>
        <v>1.9246405844495604</v>
      </c>
      <c r="N33" s="31">
        <f t="shared" si="7"/>
        <v>2.1186744934499879</v>
      </c>
      <c r="O33" s="31">
        <f t="shared" si="7"/>
        <v>2.1202933000320612</v>
      </c>
      <c r="P33" s="31">
        <f t="shared" si="7"/>
        <v>0</v>
      </c>
      <c r="Q33">
        <f t="shared" si="7"/>
        <v>0.3119276367600527</v>
      </c>
      <c r="R33" s="18">
        <f t="shared" si="7"/>
        <v>16.587663328891256</v>
      </c>
    </row>
    <row r="34" spans="1:18" ht="15" thickBot="1" x14ac:dyDescent="0.35">
      <c r="B34" s="23" t="s">
        <v>50</v>
      </c>
      <c r="C34" s="24" t="s">
        <v>67</v>
      </c>
      <c r="D34" s="21"/>
      <c r="E34" s="22"/>
      <c r="F34" s="22"/>
      <c r="G34" s="22"/>
      <c r="H34" s="22"/>
      <c r="I34" s="22"/>
      <c r="J34" s="22"/>
      <c r="K34" s="22"/>
      <c r="L34" s="22"/>
      <c r="M34" s="22"/>
      <c r="N34" s="32"/>
      <c r="O34" s="32"/>
      <c r="P34" s="32"/>
      <c r="Q34" s="22"/>
      <c r="R34" s="22"/>
    </row>
    <row r="35" spans="1:18" x14ac:dyDescent="0.3">
      <c r="A35">
        <v>1</v>
      </c>
      <c r="B35" s="15" t="s">
        <v>1</v>
      </c>
      <c r="C35" s="10" t="s">
        <v>58</v>
      </c>
    </row>
    <row r="36" spans="1:18" x14ac:dyDescent="0.3">
      <c r="A36">
        <v>2</v>
      </c>
      <c r="B36" s="13" t="s">
        <v>2</v>
      </c>
      <c r="C36" s="4" t="s">
        <v>59</v>
      </c>
    </row>
    <row r="37" spans="1:18" x14ac:dyDescent="0.3">
      <c r="A37">
        <v>3</v>
      </c>
      <c r="B37" s="13" t="s">
        <v>3</v>
      </c>
      <c r="C37" s="4" t="s">
        <v>51</v>
      </c>
    </row>
    <row r="38" spans="1:18" x14ac:dyDescent="0.3">
      <c r="A38">
        <v>4</v>
      </c>
      <c r="B38" s="13" t="s">
        <v>4</v>
      </c>
      <c r="C38" s="4" t="s">
        <v>52</v>
      </c>
    </row>
    <row r="39" spans="1:18" x14ac:dyDescent="0.3">
      <c r="A39">
        <v>5</v>
      </c>
      <c r="B39" s="13" t="s">
        <v>5</v>
      </c>
      <c r="C39" s="4" t="s">
        <v>53</v>
      </c>
    </row>
    <row r="40" spans="1:18" x14ac:dyDescent="0.3">
      <c r="A40">
        <v>6</v>
      </c>
      <c r="B40" s="13" t="s">
        <v>6</v>
      </c>
      <c r="C40" s="4" t="s">
        <v>54</v>
      </c>
    </row>
    <row r="41" spans="1:18" x14ac:dyDescent="0.3">
      <c r="A41">
        <v>7</v>
      </c>
      <c r="B41" s="13" t="s">
        <v>7</v>
      </c>
      <c r="C41" s="4" t="s">
        <v>55</v>
      </c>
    </row>
    <row r="42" spans="1:18" x14ac:dyDescent="0.3">
      <c r="A42">
        <v>8</v>
      </c>
      <c r="B42" s="13" t="s">
        <v>9</v>
      </c>
      <c r="C42" s="4" t="s">
        <v>56</v>
      </c>
    </row>
    <row r="43" spans="1:18" x14ac:dyDescent="0.3">
      <c r="A43">
        <v>9</v>
      </c>
      <c r="B43" s="13" t="s">
        <v>8</v>
      </c>
      <c r="C43" s="4" t="s">
        <v>60</v>
      </c>
    </row>
    <row r="44" spans="1:18" x14ac:dyDescent="0.3">
      <c r="A44">
        <v>10</v>
      </c>
      <c r="B44" s="13" t="s">
        <v>10</v>
      </c>
      <c r="C44" s="4" t="s">
        <v>57</v>
      </c>
    </row>
    <row r="45" spans="1:18" x14ac:dyDescent="0.3">
      <c r="A45">
        <v>11</v>
      </c>
      <c r="B45" s="13" t="s">
        <v>66</v>
      </c>
      <c r="C45" s="4" t="s">
        <v>61</v>
      </c>
    </row>
    <row r="46" spans="1:18" x14ac:dyDescent="0.3">
      <c r="A46">
        <v>12</v>
      </c>
      <c r="B46" s="16" t="s">
        <v>12</v>
      </c>
      <c r="C46" s="4" t="s">
        <v>62</v>
      </c>
    </row>
    <row r="47" spans="1:18" x14ac:dyDescent="0.3">
      <c r="A47">
        <v>13</v>
      </c>
      <c r="B47" s="16" t="s">
        <v>13</v>
      </c>
      <c r="C47" s="4" t="s">
        <v>63</v>
      </c>
    </row>
    <row r="48" spans="1:18" x14ac:dyDescent="0.3">
      <c r="A48">
        <v>14</v>
      </c>
      <c r="B48" s="13" t="s">
        <v>15</v>
      </c>
      <c r="C48" s="4" t="s">
        <v>64</v>
      </c>
    </row>
    <row r="49" spans="1:3" x14ac:dyDescent="0.3">
      <c r="A49">
        <v>15</v>
      </c>
      <c r="B49" s="19" t="s">
        <v>14</v>
      </c>
      <c r="C49" s="20" t="s">
        <v>70</v>
      </c>
    </row>
    <row r="50" spans="1:3" ht="15" thickBot="1" x14ac:dyDescent="0.35">
      <c r="A50">
        <v>15</v>
      </c>
      <c r="B50" s="14" t="s">
        <v>16</v>
      </c>
      <c r="C50" s="7" t="s">
        <v>65</v>
      </c>
    </row>
  </sheetData>
  <pageMargins left="0.7" right="0.7" top="0.75" bottom="0.75" header="0.3" footer="0.3"/>
  <pageSetup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C8D201-6741-489D-8205-96EBF28D0C33}">
  <dimension ref="B1:J31"/>
  <sheetViews>
    <sheetView tabSelected="1" zoomScaleNormal="100" workbookViewId="0">
      <selection activeCell="I4" sqref="I4"/>
    </sheetView>
  </sheetViews>
  <sheetFormatPr defaultRowHeight="14.4" x14ac:dyDescent="0.3"/>
  <cols>
    <col min="2" max="2" width="16.5546875" customWidth="1"/>
    <col min="3" max="4" width="9.33203125" customWidth="1"/>
  </cols>
  <sheetData>
    <row r="1" spans="2:10" ht="15" thickBot="1" x14ac:dyDescent="0.35">
      <c r="B1" s="11" t="s">
        <v>0</v>
      </c>
      <c r="C1" s="11" t="s">
        <v>1</v>
      </c>
      <c r="D1" s="11" t="s">
        <v>68</v>
      </c>
      <c r="E1" s="11" t="s">
        <v>16</v>
      </c>
      <c r="F1" s="33" t="s">
        <v>69</v>
      </c>
    </row>
    <row r="2" spans="2:10" x14ac:dyDescent="0.3">
      <c r="B2" s="9" t="s">
        <v>18</v>
      </c>
      <c r="C2" s="9">
        <v>27</v>
      </c>
      <c r="D2" s="9">
        <f>LN(C2)</f>
        <v>3.2958368660043291</v>
      </c>
      <c r="E2" s="9">
        <v>100</v>
      </c>
      <c r="F2" s="2">
        <f>LN(E2)</f>
        <v>4.6051701859880918</v>
      </c>
    </row>
    <row r="3" spans="2:10" x14ac:dyDescent="0.3">
      <c r="B3" s="1" t="s">
        <v>19</v>
      </c>
      <c r="C3" s="1">
        <v>26.7</v>
      </c>
      <c r="D3" s="9">
        <f t="shared" ref="D3:D31" si="0">LN(C3)</f>
        <v>3.2846635654062037</v>
      </c>
      <c r="E3" s="1">
        <v>92</v>
      </c>
      <c r="F3" s="1">
        <f t="shared" ref="F3:F31" si="1">LN(E3)</f>
        <v>4.5217885770490405</v>
      </c>
      <c r="I3" t="s">
        <v>71</v>
      </c>
      <c r="J3">
        <f>EXP(J5)</f>
        <v>6.5376003945240735E-2</v>
      </c>
    </row>
    <row r="4" spans="2:10" x14ac:dyDescent="0.3">
      <c r="B4" s="1" t="s">
        <v>20</v>
      </c>
      <c r="C4" s="1">
        <v>25.5</v>
      </c>
      <c r="D4" s="9">
        <f t="shared" si="0"/>
        <v>3.2386784521643803</v>
      </c>
      <c r="E4" s="1">
        <v>87</v>
      </c>
      <c r="F4" s="1">
        <f t="shared" si="1"/>
        <v>4.4659081186545837</v>
      </c>
    </row>
    <row r="5" spans="2:10" x14ac:dyDescent="0.3">
      <c r="B5" s="1" t="s">
        <v>21</v>
      </c>
      <c r="C5" s="1">
        <v>30.5</v>
      </c>
      <c r="D5" s="9">
        <f t="shared" si="0"/>
        <v>3.417726683613366</v>
      </c>
      <c r="E5" s="1">
        <v>139</v>
      </c>
      <c r="F5" s="1">
        <f t="shared" si="1"/>
        <v>4.9344739331306915</v>
      </c>
      <c r="J5">
        <v>-2.7275999999999998</v>
      </c>
    </row>
    <row r="6" spans="2:10" x14ac:dyDescent="0.3">
      <c r="B6" s="1" t="s">
        <v>22</v>
      </c>
      <c r="C6" s="1">
        <v>27.7</v>
      </c>
      <c r="D6" s="9">
        <f t="shared" si="0"/>
        <v>3.3214324131932926</v>
      </c>
      <c r="E6" s="1">
        <v>104</v>
      </c>
      <c r="F6" s="1">
        <f t="shared" si="1"/>
        <v>4.6443908991413725</v>
      </c>
    </row>
    <row r="7" spans="2:10" x14ac:dyDescent="0.3">
      <c r="B7" s="1" t="s">
        <v>23</v>
      </c>
      <c r="C7" s="1">
        <v>26</v>
      </c>
      <c r="D7" s="9">
        <f t="shared" si="0"/>
        <v>3.2580965380214821</v>
      </c>
      <c r="E7" s="1">
        <v>82</v>
      </c>
      <c r="F7" s="1">
        <f t="shared" si="1"/>
        <v>4.4067192472642533</v>
      </c>
    </row>
    <row r="8" spans="2:10" x14ac:dyDescent="0.3">
      <c r="B8" s="1" t="s">
        <v>24</v>
      </c>
      <c r="C8" s="1">
        <v>26</v>
      </c>
      <c r="D8" s="9">
        <f t="shared" si="0"/>
        <v>3.2580965380214821</v>
      </c>
      <c r="E8" s="1">
        <v>86</v>
      </c>
      <c r="F8" s="1">
        <f t="shared" si="1"/>
        <v>4.4543472962535073</v>
      </c>
    </row>
    <row r="9" spans="2:10" x14ac:dyDescent="0.3">
      <c r="B9" s="1" t="s">
        <v>25</v>
      </c>
      <c r="C9" s="1">
        <v>25</v>
      </c>
      <c r="D9" s="9">
        <f t="shared" si="0"/>
        <v>3.2188758248682006</v>
      </c>
      <c r="E9" s="1">
        <v>69</v>
      </c>
      <c r="F9" s="1">
        <f t="shared" si="1"/>
        <v>4.2341065045972597</v>
      </c>
    </row>
    <row r="10" spans="2:10" x14ac:dyDescent="0.3">
      <c r="B10" s="1" t="s">
        <v>26</v>
      </c>
      <c r="C10" s="1">
        <v>26.5</v>
      </c>
      <c r="D10" s="9">
        <f t="shared" si="0"/>
        <v>3.2771447329921766</v>
      </c>
      <c r="E10" s="1">
        <v>86</v>
      </c>
      <c r="F10" s="1">
        <f t="shared" si="1"/>
        <v>4.4543472962535073</v>
      </c>
    </row>
    <row r="11" spans="2:10" x14ac:dyDescent="0.3">
      <c r="B11" s="1" t="s">
        <v>27</v>
      </c>
      <c r="C11" s="1">
        <v>27.7</v>
      </c>
      <c r="D11" s="9">
        <f t="shared" si="0"/>
        <v>3.3214324131932926</v>
      </c>
      <c r="E11" s="1">
        <v>114</v>
      </c>
      <c r="F11" s="1">
        <f t="shared" si="1"/>
        <v>4.7361984483944957</v>
      </c>
    </row>
    <row r="12" spans="2:10" x14ac:dyDescent="0.3">
      <c r="B12" s="1" t="s">
        <v>28</v>
      </c>
      <c r="C12" s="1">
        <v>23.5</v>
      </c>
      <c r="D12" s="9">
        <f t="shared" si="0"/>
        <v>3.1570004211501135</v>
      </c>
      <c r="E12" s="1">
        <v>90</v>
      </c>
      <c r="F12" s="1">
        <f t="shared" si="1"/>
        <v>4.499809670330265</v>
      </c>
    </row>
    <row r="13" spans="2:10" x14ac:dyDescent="0.3">
      <c r="B13" s="1" t="s">
        <v>29</v>
      </c>
      <c r="C13" s="1">
        <v>27.5</v>
      </c>
      <c r="D13" s="9">
        <f t="shared" si="0"/>
        <v>3.3141860046725258</v>
      </c>
      <c r="E13" s="1">
        <v>106</v>
      </c>
      <c r="F13" s="1">
        <f t="shared" si="1"/>
        <v>4.6634390941120669</v>
      </c>
    </row>
    <row r="14" spans="2:10" x14ac:dyDescent="0.3">
      <c r="B14" s="1" t="s">
        <v>34</v>
      </c>
      <c r="C14" s="1">
        <v>25.5</v>
      </c>
      <c r="D14" s="9">
        <f t="shared" si="0"/>
        <v>3.2386784521643803</v>
      </c>
      <c r="E14" s="1">
        <v>89</v>
      </c>
      <c r="F14" s="1">
        <f t="shared" si="1"/>
        <v>4.4886363697321396</v>
      </c>
    </row>
    <row r="15" spans="2:10" x14ac:dyDescent="0.3">
      <c r="B15" s="1" t="s">
        <v>35</v>
      </c>
      <c r="C15" s="1">
        <v>26.5</v>
      </c>
      <c r="D15" s="9">
        <f t="shared" si="0"/>
        <v>3.2771447329921766</v>
      </c>
      <c r="E15" s="1">
        <v>99</v>
      </c>
      <c r="F15" s="1">
        <f t="shared" si="1"/>
        <v>4.5951198501345898</v>
      </c>
    </row>
    <row r="16" spans="2:10" x14ac:dyDescent="0.3">
      <c r="B16" s="1" t="s">
        <v>30</v>
      </c>
      <c r="C16" s="1">
        <v>29</v>
      </c>
      <c r="D16" s="9">
        <f t="shared" si="0"/>
        <v>3.3672958299864741</v>
      </c>
      <c r="E16" s="1">
        <v>118</v>
      </c>
      <c r="F16" s="1">
        <f t="shared" si="1"/>
        <v>4.7706846244656651</v>
      </c>
    </row>
    <row r="17" spans="2:6" x14ac:dyDescent="0.3">
      <c r="B17" s="1" t="s">
        <v>31</v>
      </c>
      <c r="C17" s="1">
        <v>26.5</v>
      </c>
      <c r="D17" s="9">
        <f t="shared" si="0"/>
        <v>3.2771447329921766</v>
      </c>
      <c r="E17" s="1">
        <v>84</v>
      </c>
      <c r="F17" s="1">
        <f t="shared" si="1"/>
        <v>4.4308167988433134</v>
      </c>
    </row>
    <row r="18" spans="2:6" x14ac:dyDescent="0.3">
      <c r="B18" s="1" t="s">
        <v>36</v>
      </c>
      <c r="C18" s="1">
        <v>27.5</v>
      </c>
      <c r="D18" s="9">
        <f t="shared" si="0"/>
        <v>3.3141860046725258</v>
      </c>
      <c r="E18" s="1">
        <v>86</v>
      </c>
      <c r="F18" s="1">
        <f t="shared" si="1"/>
        <v>4.4543472962535073</v>
      </c>
    </row>
    <row r="19" spans="2:6" x14ac:dyDescent="0.3">
      <c r="B19" s="1" t="s">
        <v>32</v>
      </c>
      <c r="C19" s="1">
        <v>23.7</v>
      </c>
      <c r="D19" s="9">
        <f t="shared" si="0"/>
        <v>3.1654750481410856</v>
      </c>
      <c r="E19" s="1">
        <v>71</v>
      </c>
      <c r="F19" s="1">
        <f t="shared" si="1"/>
        <v>4.2626798770413155</v>
      </c>
    </row>
    <row r="20" spans="2:6" x14ac:dyDescent="0.3">
      <c r="B20" s="1" t="s">
        <v>33</v>
      </c>
      <c r="C20" s="1">
        <v>26.5</v>
      </c>
      <c r="D20" s="9">
        <f t="shared" si="0"/>
        <v>3.2771447329921766</v>
      </c>
      <c r="E20" s="1">
        <v>95</v>
      </c>
      <c r="F20" s="1">
        <f t="shared" si="1"/>
        <v>4.5538768916005408</v>
      </c>
    </row>
    <row r="21" spans="2:6" x14ac:dyDescent="0.3">
      <c r="B21" s="1" t="s">
        <v>37</v>
      </c>
      <c r="C21" s="1">
        <v>26</v>
      </c>
      <c r="D21" s="9">
        <f t="shared" si="0"/>
        <v>3.2580965380214821</v>
      </c>
      <c r="E21" s="1">
        <v>89</v>
      </c>
      <c r="F21" s="1">
        <f t="shared" si="1"/>
        <v>4.4886363697321396</v>
      </c>
    </row>
    <row r="22" spans="2:6" x14ac:dyDescent="0.3">
      <c r="B22" s="1" t="s">
        <v>38</v>
      </c>
      <c r="C22" s="1">
        <v>22</v>
      </c>
      <c r="D22" s="9">
        <f t="shared" si="0"/>
        <v>3.0910424533583161</v>
      </c>
      <c r="E22" s="1">
        <v>57</v>
      </c>
      <c r="F22" s="1">
        <f t="shared" si="1"/>
        <v>4.0430512678345503</v>
      </c>
    </row>
    <row r="23" spans="2:6" x14ac:dyDescent="0.3">
      <c r="B23" s="1" t="s">
        <v>39</v>
      </c>
      <c r="C23" s="1">
        <v>27</v>
      </c>
      <c r="D23" s="9">
        <f t="shared" si="0"/>
        <v>3.2958368660043291</v>
      </c>
      <c r="E23" s="1">
        <v>81</v>
      </c>
      <c r="F23" s="1">
        <f t="shared" si="1"/>
        <v>4.3944491546724391</v>
      </c>
    </row>
    <row r="24" spans="2:6" x14ac:dyDescent="0.3">
      <c r="B24" s="1" t="s">
        <v>40</v>
      </c>
      <c r="C24" s="1">
        <v>27</v>
      </c>
      <c r="D24" s="9">
        <f t="shared" si="0"/>
        <v>3.2958368660043291</v>
      </c>
      <c r="E24" s="1">
        <v>95</v>
      </c>
      <c r="F24" s="1">
        <f t="shared" si="1"/>
        <v>4.5538768916005408</v>
      </c>
    </row>
    <row r="25" spans="2:6" x14ac:dyDescent="0.3">
      <c r="B25" s="1" t="s">
        <v>41</v>
      </c>
      <c r="C25" s="1">
        <v>28</v>
      </c>
      <c r="D25" s="9">
        <f t="shared" si="0"/>
        <v>3.3322045101752038</v>
      </c>
      <c r="E25" s="1">
        <v>100</v>
      </c>
      <c r="F25" s="1">
        <f t="shared" si="1"/>
        <v>4.6051701859880918</v>
      </c>
    </row>
    <row r="26" spans="2:6" x14ac:dyDescent="0.3">
      <c r="B26" s="1" t="s">
        <v>42</v>
      </c>
      <c r="C26" s="1">
        <v>27.5</v>
      </c>
      <c r="D26" s="9">
        <f t="shared" si="0"/>
        <v>3.3141860046725258</v>
      </c>
      <c r="E26" s="1">
        <v>108</v>
      </c>
      <c r="F26" s="1">
        <f t="shared" si="1"/>
        <v>4.6821312271242199</v>
      </c>
    </row>
    <row r="27" spans="2:6" x14ac:dyDescent="0.3">
      <c r="B27" s="1" t="s">
        <v>43</v>
      </c>
      <c r="C27" s="1">
        <v>25</v>
      </c>
      <c r="D27" s="9">
        <f t="shared" si="0"/>
        <v>3.2188758248682006</v>
      </c>
      <c r="E27" s="1">
        <v>88</v>
      </c>
      <c r="F27" s="1">
        <f t="shared" si="1"/>
        <v>4.4773368144782069</v>
      </c>
    </row>
    <row r="28" spans="2:6" x14ac:dyDescent="0.3">
      <c r="B28" s="1" t="s">
        <v>44</v>
      </c>
      <c r="C28" s="1">
        <v>24.7</v>
      </c>
      <c r="D28" s="9">
        <f t="shared" si="0"/>
        <v>3.2068032436339315</v>
      </c>
      <c r="E28" s="1">
        <v>81</v>
      </c>
      <c r="F28" s="1">
        <f t="shared" si="1"/>
        <v>4.3944491546724391</v>
      </c>
    </row>
    <row r="29" spans="2:6" x14ac:dyDescent="0.3">
      <c r="B29" s="1" t="s">
        <v>45</v>
      </c>
      <c r="C29" s="1">
        <v>24</v>
      </c>
      <c r="D29" s="9">
        <f t="shared" si="0"/>
        <v>3.1780538303479458</v>
      </c>
      <c r="E29" s="1">
        <v>85</v>
      </c>
      <c r="F29" s="1">
        <f t="shared" si="1"/>
        <v>4.4426512564903167</v>
      </c>
    </row>
    <row r="30" spans="2:6" x14ac:dyDescent="0.3">
      <c r="B30" s="1" t="s">
        <v>46</v>
      </c>
      <c r="C30" s="1">
        <v>22.5</v>
      </c>
      <c r="D30" s="9">
        <f t="shared" si="0"/>
        <v>3.1135153092103742</v>
      </c>
      <c r="E30" s="1">
        <v>62</v>
      </c>
      <c r="F30" s="1">
        <f t="shared" si="1"/>
        <v>4.1271343850450917</v>
      </c>
    </row>
    <row r="31" spans="2:6" ht="15" thickBot="1" x14ac:dyDescent="0.35">
      <c r="B31" s="6" t="s">
        <v>47</v>
      </c>
      <c r="C31" s="6">
        <v>26.2</v>
      </c>
      <c r="D31" s="6">
        <f t="shared" si="0"/>
        <v>3.2657594107670511</v>
      </c>
      <c r="E31" s="6">
        <v>80</v>
      </c>
      <c r="F31" s="6">
        <f t="shared" si="1"/>
        <v>4.3820266346738812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Nika</dc:creator>
  <cp:lastModifiedBy>Nika</cp:lastModifiedBy>
  <dcterms:created xsi:type="dcterms:W3CDTF">2019-10-30T08:55:36Z</dcterms:created>
  <dcterms:modified xsi:type="dcterms:W3CDTF">2020-06-11T06:44:43Z</dcterms:modified>
</cp:coreProperties>
</file>